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 s="1"/>
  <c r="I184"/>
  <c r="H184"/>
  <c r="G184"/>
  <c r="F184"/>
  <c r="F195" s="1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J127"/>
  <c r="I127"/>
  <c r="H127"/>
  <c r="G127"/>
  <c r="F127"/>
  <c r="F138" s="1"/>
  <c r="B119"/>
  <c r="A119"/>
  <c r="L118"/>
  <c r="J118"/>
  <c r="I118"/>
  <c r="H118"/>
  <c r="G118"/>
  <c r="F118"/>
  <c r="B109"/>
  <c r="A109"/>
  <c r="L108"/>
  <c r="J108"/>
  <c r="I108"/>
  <c r="H108"/>
  <c r="G108"/>
  <c r="F108"/>
  <c r="F119" s="1"/>
  <c r="B100"/>
  <c r="A100"/>
  <c r="L99"/>
  <c r="J99"/>
  <c r="I99"/>
  <c r="H99"/>
  <c r="G99"/>
  <c r="F99"/>
  <c r="B90"/>
  <c r="A90"/>
  <c r="L89"/>
  <c r="J89"/>
  <c r="I89"/>
  <c r="H89"/>
  <c r="G89"/>
  <c r="F89"/>
  <c r="F100" s="1"/>
  <c r="B81"/>
  <c r="A81"/>
  <c r="L80"/>
  <c r="J80"/>
  <c r="I80"/>
  <c r="H80"/>
  <c r="G80"/>
  <c r="F80"/>
  <c r="B71"/>
  <c r="A71"/>
  <c r="L70"/>
  <c r="J70"/>
  <c r="I70"/>
  <c r="H70"/>
  <c r="G70"/>
  <c r="F70"/>
  <c r="F81" s="1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J100" l="1"/>
  <c r="G100"/>
  <c r="I100"/>
  <c r="I81"/>
  <c r="F62"/>
  <c r="J43"/>
  <c r="J119"/>
  <c r="G119"/>
  <c r="H119"/>
  <c r="H176"/>
  <c r="G157"/>
  <c r="H157"/>
  <c r="I157"/>
  <c r="I195"/>
  <c r="G195"/>
  <c r="J176"/>
  <c r="I176"/>
  <c r="G176"/>
  <c r="F176"/>
  <c r="F157"/>
  <c r="J157"/>
  <c r="H138"/>
  <c r="J138"/>
  <c r="I138"/>
  <c r="G138"/>
  <c r="H100"/>
  <c r="J81"/>
  <c r="H81"/>
  <c r="J62"/>
  <c r="G62"/>
  <c r="H62"/>
  <c r="I62"/>
  <c r="G43"/>
  <c r="H43"/>
  <c r="F43"/>
  <c r="I43"/>
  <c r="H24"/>
  <c r="I119"/>
  <c r="H195"/>
  <c r="G81"/>
  <c r="I24"/>
  <c r="G24"/>
  <c r="J24"/>
  <c r="F24"/>
  <c r="F196" l="1"/>
  <c r="I196"/>
  <c r="J196"/>
  <c r="G196"/>
  <c r="H196"/>
</calcChain>
</file>

<file path=xl/sharedStrings.xml><?xml version="1.0" encoding="utf-8"?>
<sst xmlns="http://schemas.openxmlformats.org/spreadsheetml/2006/main" count="286" uniqueCount="96">
  <si>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</si>
  <si>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</si>
  <si>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</si>
  <si>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</si>
  <si>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</si>
  <si>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</si>
  <si>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</si>
  <si>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</si>
  <si>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</si>
  <si>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</si>
  <si>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</si>
  <si>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</si>
  <si>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</si>
  <si>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</si>
  <si>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</si>
  <si>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</si>
  <si>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</si>
  <si>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</si>
  <si>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</si>
  <si>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</si>
  <si>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</si>
  <si>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</si>
  <si>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</si>
  <si>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</si>
  <si>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</si>
  <si>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</si>
  <si>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</si>
  <si>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</si>
  <si>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</si>
  <si>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</si>
  <si>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</si>
  <si>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</si>
  <si>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</si>
  <si>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</si>
  <si>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</si>
  <si>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</si>
  <si>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</si>
  <si>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</si>
  <si>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</si>
  <si>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Фрукты свежие</t>
  </si>
  <si>
    <t>Какао с молоком</t>
  </si>
  <si>
    <t>Каша гречневая рассыпчатая</t>
  </si>
  <si>
    <t>Макароны отварные</t>
  </si>
  <si>
    <t>МОБУ СОШ № 36</t>
  </si>
  <si>
    <t>Директор МОБСОШ № 36</t>
  </si>
  <si>
    <t>Сирота Л.И.</t>
  </si>
  <si>
    <t>Котлета рубленая куриная</t>
  </si>
  <si>
    <t>Каша пшеничная рассыпчатая</t>
  </si>
  <si>
    <t>Салат из свежей капусты с зеленым горошком</t>
  </si>
  <si>
    <t>Чай с лимоном</t>
  </si>
  <si>
    <t>Хлеб  йодированный</t>
  </si>
  <si>
    <t>Борщ из свежей капусты с картофелем,  зелень</t>
  </si>
  <si>
    <t>Чай с сахаром</t>
  </si>
  <si>
    <t>Хлеб йодированный</t>
  </si>
  <si>
    <t>Макаронник с мясом</t>
  </si>
  <si>
    <t xml:space="preserve">Чай с сахаром </t>
  </si>
  <si>
    <t>Огурец свежий</t>
  </si>
  <si>
    <t>Суп картофельный с горохом</t>
  </si>
  <si>
    <t>Гуляш куриный</t>
  </si>
  <si>
    <t>Филе куриное в сметанном соусе</t>
  </si>
  <si>
    <t>Салат "Здоровье"</t>
  </si>
  <si>
    <t>Суп с крупой,зелень</t>
  </si>
  <si>
    <t>Компот из сухофруктов с витамином "С"</t>
  </si>
  <si>
    <t>Тефтели куриные в соусе</t>
  </si>
  <si>
    <t>Пюре картофельное</t>
  </si>
  <si>
    <t>Салат из свеклы отварной</t>
  </si>
  <si>
    <t>Кофейный напиток черный</t>
  </si>
  <si>
    <t>АКО</t>
  </si>
  <si>
    <t>Хлеб Йодированный</t>
  </si>
  <si>
    <t>Суп с вермишелью</t>
  </si>
  <si>
    <t>Каша вязкая молочная из овсяных хлопьев</t>
  </si>
  <si>
    <t>301.67</t>
  </si>
  <si>
    <t>Масло сливочное</t>
  </si>
  <si>
    <t>Яблоко свежее</t>
  </si>
  <si>
    <t>Чай с молоком сгущенным</t>
  </si>
  <si>
    <t xml:space="preserve">Хлеб  йодированный </t>
  </si>
  <si>
    <t>Щи из свежей капусты с картофелем, зелень</t>
  </si>
  <si>
    <t>Фрикадельки мясные в соусе</t>
  </si>
  <si>
    <t>Рис отварной</t>
  </si>
  <si>
    <t>Каша рисовая молочная</t>
  </si>
  <si>
    <t>Булка "Домашняя"</t>
  </si>
  <si>
    <t>Сыр твердый</t>
  </si>
  <si>
    <t>Суп картофельный с рисом</t>
  </si>
  <si>
    <t>Вермишель отварная</t>
  </si>
  <si>
    <t>Плов</t>
  </si>
  <si>
    <t>Салат из свежей капусты</t>
  </si>
  <si>
    <t>Чай с молоком</t>
  </si>
  <si>
    <t>Суп картофельный с вермишелью</t>
  </si>
  <si>
    <t>Огурцы свежие</t>
  </si>
  <si>
    <t>Борщ из свежей капусты с картофелем</t>
  </si>
  <si>
    <t>Тефтели куриные</t>
  </si>
  <si>
    <t>Икра овощная закусочная</t>
  </si>
  <si>
    <t>Щи из свежей капусты с картофелем</t>
  </si>
  <si>
    <t>Котлета мясная</t>
  </si>
  <si>
    <t>Суп с крупой</t>
  </si>
  <si>
    <t>Биточек рубленый мясной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</si>
</sst>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4" fontId="2" fillId="0" borderId="2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4" borderId="23" xfId="0" applyFont="1" applyFill="1" applyBorder="1" applyAlignment="1">
      <alignment horizontal="center"/>
    </xf>
    <xf numFmtId="0" fontId="2" fillId="4" borderId="25" xfId="0" applyFont="1" applyFill="1" applyBorder="1" applyAlignment="1">
      <alignment horizontal="center"/>
    </xf>
    <xf numFmtId="0" fontId="0" fillId="4" borderId="26" xfId="0" applyFill="1" applyBorder="1"/>
    <xf numFmtId="0" fontId="5" fillId="4" borderId="3" xfId="0" applyFont="1" applyFill="1" applyBorder="1" applyAlignment="1" applyProtection="1">
      <alignment horizontal="right"/>
      <protection locked="0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7" xfId="0" applyFont="1" applyFill="1" applyBorder="1" applyAlignment="1">
      <alignment horizontal="center" vertical="top" wrapText="1"/>
    </xf>
    <xf numFmtId="2" fontId="2" fillId="4" borderId="3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85" sqref="P185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6" t="s">
        <v>43</v>
      </c>
      <c r="D1" s="57"/>
      <c r="E1" s="57"/>
      <c r="F1" s="12" t="s">
        <v>16</v>
      </c>
      <c r="G1" s="2" t="s">
        <v>17</v>
      </c>
      <c r="H1" s="58" t="s">
        <v>44</v>
      </c>
      <c r="I1" s="58"/>
      <c r="J1" s="58"/>
      <c r="K1" s="58"/>
    </row>
    <row r="2" spans="1:12" ht="18">
      <c r="A2" s="35" t="s">
        <v>6</v>
      </c>
      <c r="C2" s="2"/>
      <c r="G2" s="2" t="s">
        <v>18</v>
      </c>
      <c r="H2" s="58" t="s">
        <v>45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42" t="s">
        <v>79</v>
      </c>
      <c r="F6" s="43">
        <v>220</v>
      </c>
      <c r="G6" s="43">
        <v>6</v>
      </c>
      <c r="H6" s="43">
        <v>10.85</v>
      </c>
      <c r="I6" s="43">
        <v>52.93</v>
      </c>
      <c r="J6" s="43">
        <v>333.37</v>
      </c>
      <c r="K6" s="44">
        <v>311</v>
      </c>
      <c r="L6" s="43">
        <v>33.119999999999997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49</v>
      </c>
      <c r="F8" s="43">
        <v>210</v>
      </c>
      <c r="G8" s="43">
        <v>0.13</v>
      </c>
      <c r="H8" s="43">
        <v>0.02</v>
      </c>
      <c r="I8" s="43">
        <v>15.2</v>
      </c>
      <c r="J8" s="43">
        <v>61.5</v>
      </c>
      <c r="K8" s="44">
        <v>377</v>
      </c>
      <c r="L8" s="43">
        <v>5.99</v>
      </c>
    </row>
    <row r="9" spans="1:12" ht="15">
      <c r="A9" s="23"/>
      <c r="B9" s="15"/>
      <c r="C9" s="11"/>
      <c r="D9" s="7" t="s">
        <v>23</v>
      </c>
      <c r="E9" s="42" t="s">
        <v>80</v>
      </c>
      <c r="F9" s="43">
        <v>100</v>
      </c>
      <c r="G9" s="43">
        <v>7.28</v>
      </c>
      <c r="H9" s="43">
        <v>12.52</v>
      </c>
      <c r="I9" s="43">
        <v>43.92</v>
      </c>
      <c r="J9" s="43">
        <v>317.48</v>
      </c>
      <c r="K9" s="44">
        <v>424</v>
      </c>
      <c r="L9" s="43">
        <v>13.54</v>
      </c>
    </row>
    <row r="10" spans="1:12" ht="15">
      <c r="A10" s="23"/>
      <c r="B10" s="15"/>
      <c r="C10" s="11"/>
      <c r="D10" s="7" t="s">
        <v>24</v>
      </c>
      <c r="E10" s="42" t="s">
        <v>39</v>
      </c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72</v>
      </c>
      <c r="F11" s="43">
        <v>10</v>
      </c>
      <c r="G11" s="43">
        <v>0.08</v>
      </c>
      <c r="H11" s="43">
        <v>7.25</v>
      </c>
      <c r="I11" s="43">
        <v>0.13</v>
      </c>
      <c r="J11" s="43">
        <v>66.09</v>
      </c>
      <c r="K11" s="44">
        <v>14</v>
      </c>
      <c r="L11" s="43">
        <v>11.94</v>
      </c>
    </row>
    <row r="12" spans="1:12" ht="15">
      <c r="A12" s="23"/>
      <c r="B12" s="15"/>
      <c r="C12" s="11"/>
      <c r="D12" s="6"/>
      <c r="E12" s="42" t="s">
        <v>81</v>
      </c>
      <c r="F12" s="43">
        <v>15</v>
      </c>
      <c r="G12" s="43">
        <v>3.48</v>
      </c>
      <c r="H12" s="43">
        <v>4.43</v>
      </c>
      <c r="I12" s="43">
        <v>0</v>
      </c>
      <c r="J12" s="43">
        <v>53.75</v>
      </c>
      <c r="K12" s="44">
        <v>15</v>
      </c>
      <c r="L12" s="43">
        <v>17.41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555</v>
      </c>
      <c r="G13" s="19">
        <f t="shared" ref="G13:J13" si="0">SUM(G6:G12)</f>
        <v>16.97</v>
      </c>
      <c r="H13" s="19">
        <f t="shared" si="0"/>
        <v>35.07</v>
      </c>
      <c r="I13" s="19">
        <f t="shared" si="0"/>
        <v>112.17999999999999</v>
      </c>
      <c r="J13" s="19">
        <f t="shared" si="0"/>
        <v>832.19</v>
      </c>
      <c r="K13" s="25"/>
      <c r="L13" s="51">
        <f t="shared" ref="L13" si="1">SUM(L6:L12)</f>
        <v>82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82</v>
      </c>
      <c r="F15" s="43">
        <v>250</v>
      </c>
      <c r="G15" s="43">
        <v>2.5</v>
      </c>
      <c r="H15" s="43">
        <v>3</v>
      </c>
      <c r="I15" s="43">
        <v>18.25</v>
      </c>
      <c r="J15" s="43">
        <v>110</v>
      </c>
      <c r="K15" s="44">
        <v>138</v>
      </c>
      <c r="L15" s="43">
        <v>15.13</v>
      </c>
    </row>
    <row r="16" spans="1:12" ht="15">
      <c r="A16" s="23"/>
      <c r="B16" s="15"/>
      <c r="C16" s="11"/>
      <c r="D16" s="7" t="s">
        <v>28</v>
      </c>
      <c r="E16" s="42" t="s">
        <v>46</v>
      </c>
      <c r="F16" s="43">
        <v>90</v>
      </c>
      <c r="G16" s="43">
        <v>10.71</v>
      </c>
      <c r="H16" s="43">
        <v>13.5</v>
      </c>
      <c r="I16" s="43">
        <v>14.67</v>
      </c>
      <c r="J16" s="43">
        <v>223.02</v>
      </c>
      <c r="K16" s="44">
        <v>294</v>
      </c>
      <c r="L16" s="43">
        <v>46.66</v>
      </c>
    </row>
    <row r="17" spans="1:12" ht="15">
      <c r="A17" s="23"/>
      <c r="B17" s="15"/>
      <c r="C17" s="11"/>
      <c r="D17" s="7" t="s">
        <v>29</v>
      </c>
      <c r="E17" s="42" t="s">
        <v>83</v>
      </c>
      <c r="F17" s="43">
        <v>150</v>
      </c>
      <c r="G17" s="43">
        <v>5.52</v>
      </c>
      <c r="H17" s="43">
        <v>4.5199999999999996</v>
      </c>
      <c r="I17" s="43">
        <v>26.45</v>
      </c>
      <c r="J17" s="43">
        <v>168.56</v>
      </c>
      <c r="K17" s="44">
        <v>309</v>
      </c>
      <c r="L17" s="43">
        <v>12.7</v>
      </c>
    </row>
    <row r="18" spans="1:12" ht="15">
      <c r="A18" s="23"/>
      <c r="B18" s="15"/>
      <c r="C18" s="11"/>
      <c r="D18" s="7" t="s">
        <v>30</v>
      </c>
      <c r="E18" s="42" t="s">
        <v>62</v>
      </c>
      <c r="F18" s="43">
        <v>200</v>
      </c>
      <c r="G18" s="43">
        <v>0</v>
      </c>
      <c r="H18" s="43">
        <v>0</v>
      </c>
      <c r="I18" s="43">
        <v>31.4</v>
      </c>
      <c r="J18" s="43">
        <v>125.6</v>
      </c>
      <c r="K18" s="44">
        <v>349</v>
      </c>
      <c r="L18" s="43">
        <v>6.19</v>
      </c>
    </row>
    <row r="19" spans="1:12" ht="15">
      <c r="A19" s="23"/>
      <c r="B19" s="15"/>
      <c r="C19" s="11"/>
      <c r="D19" s="7" t="s">
        <v>31</v>
      </c>
      <c r="E19" s="42" t="s">
        <v>53</v>
      </c>
      <c r="F19" s="43">
        <v>15</v>
      </c>
      <c r="G19" s="43">
        <v>0.99</v>
      </c>
      <c r="H19" s="43">
        <v>0.1</v>
      </c>
      <c r="I19" s="43">
        <v>7.15</v>
      </c>
      <c r="J19" s="43">
        <v>33.46</v>
      </c>
      <c r="K19" s="44">
        <v>18</v>
      </c>
      <c r="L19" s="43">
        <v>1.32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705</v>
      </c>
      <c r="G23" s="19">
        <f t="shared" ref="G23:J23" si="2">SUM(G14:G22)</f>
        <v>19.72</v>
      </c>
      <c r="H23" s="19">
        <f t="shared" si="2"/>
        <v>21.12</v>
      </c>
      <c r="I23" s="19">
        <f t="shared" si="2"/>
        <v>97.920000000000016</v>
      </c>
      <c r="J23" s="19">
        <f t="shared" si="2"/>
        <v>660.64</v>
      </c>
      <c r="K23" s="25"/>
      <c r="L23" s="52">
        <f t="shared" ref="L23" si="3">SUM(L14:L22)</f>
        <v>81.999999999999986</v>
      </c>
    </row>
    <row r="24" spans="1:12" ht="1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1260</v>
      </c>
      <c r="G24" s="32">
        <f t="shared" ref="G24:J24" si="4">G13+G23</f>
        <v>36.69</v>
      </c>
      <c r="H24" s="32">
        <f t="shared" si="4"/>
        <v>56.19</v>
      </c>
      <c r="I24" s="32">
        <f t="shared" si="4"/>
        <v>210.10000000000002</v>
      </c>
      <c r="J24" s="32">
        <f t="shared" si="4"/>
        <v>1492.83</v>
      </c>
      <c r="K24" s="32"/>
      <c r="L24" s="32"/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84</v>
      </c>
      <c r="F25" s="40">
        <v>200</v>
      </c>
      <c r="G25" s="40">
        <v>17.100000000000001</v>
      </c>
      <c r="H25" s="40">
        <v>15.7</v>
      </c>
      <c r="I25" s="40">
        <v>41.8</v>
      </c>
      <c r="J25" s="40">
        <v>376.9</v>
      </c>
      <c r="K25" s="41">
        <v>492</v>
      </c>
      <c r="L25" s="40">
        <v>59.82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86</v>
      </c>
      <c r="F27" s="43">
        <v>200</v>
      </c>
      <c r="G27" s="43">
        <v>1.52</v>
      </c>
      <c r="H27" s="43">
        <v>1.35</v>
      </c>
      <c r="I27" s="43">
        <v>15.9</v>
      </c>
      <c r="J27" s="43">
        <v>81.83</v>
      </c>
      <c r="K27" s="44">
        <v>378</v>
      </c>
      <c r="L27" s="43">
        <v>8.82</v>
      </c>
    </row>
    <row r="28" spans="1:12" ht="15">
      <c r="A28" s="14"/>
      <c r="B28" s="15"/>
      <c r="C28" s="11"/>
      <c r="D28" s="7" t="s">
        <v>23</v>
      </c>
      <c r="E28" s="42" t="s">
        <v>53</v>
      </c>
      <c r="F28" s="43">
        <v>30</v>
      </c>
      <c r="G28" s="43">
        <v>1.98</v>
      </c>
      <c r="H28" s="43">
        <v>0.2</v>
      </c>
      <c r="I28" s="43">
        <v>14.3</v>
      </c>
      <c r="J28" s="43">
        <v>66.92</v>
      </c>
      <c r="K28" s="44">
        <v>18</v>
      </c>
      <c r="L28" s="43">
        <v>2.64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85</v>
      </c>
      <c r="F30" s="43">
        <v>75</v>
      </c>
      <c r="G30" s="43">
        <v>0.99</v>
      </c>
      <c r="H30" s="43">
        <v>2.44</v>
      </c>
      <c r="I30" s="43">
        <v>4.7</v>
      </c>
      <c r="J30" s="43">
        <v>44.67</v>
      </c>
      <c r="K30" s="44">
        <v>45</v>
      </c>
      <c r="L30" s="43">
        <v>10.72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505</v>
      </c>
      <c r="G32" s="19">
        <f t="shared" ref="G32" si="5">SUM(G25:G31)</f>
        <v>21.59</v>
      </c>
      <c r="H32" s="19">
        <f t="shared" ref="H32" si="6">SUM(H25:H31)</f>
        <v>19.690000000000001</v>
      </c>
      <c r="I32" s="19">
        <f t="shared" ref="I32" si="7">SUM(I25:I31)</f>
        <v>76.7</v>
      </c>
      <c r="J32" s="19">
        <f t="shared" ref="J32:L32" si="8">SUM(J25:J31)</f>
        <v>570.31999999999994</v>
      </c>
      <c r="K32" s="25"/>
      <c r="L32" s="52">
        <f t="shared" si="8"/>
        <v>82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87</v>
      </c>
      <c r="F34" s="43">
        <v>250</v>
      </c>
      <c r="G34" s="43">
        <v>13.29</v>
      </c>
      <c r="H34" s="43">
        <v>5.36</v>
      </c>
      <c r="I34" s="43">
        <v>18.28</v>
      </c>
      <c r="J34" s="43">
        <v>174.51</v>
      </c>
      <c r="K34" s="44">
        <v>133</v>
      </c>
      <c r="L34" s="43">
        <v>14.96</v>
      </c>
    </row>
    <row r="35" spans="1:12" ht="15">
      <c r="A35" s="14"/>
      <c r="B35" s="15"/>
      <c r="C35" s="11"/>
      <c r="D35" s="7" t="s">
        <v>28</v>
      </c>
      <c r="E35" s="42" t="s">
        <v>84</v>
      </c>
      <c r="F35" s="43">
        <v>200</v>
      </c>
      <c r="G35" s="43">
        <v>17.100000000000001</v>
      </c>
      <c r="H35" s="43">
        <v>15.7</v>
      </c>
      <c r="I35" s="43">
        <v>41.8</v>
      </c>
      <c r="J35" s="43">
        <v>376.9</v>
      </c>
      <c r="K35" s="44">
        <v>492</v>
      </c>
      <c r="L35" s="43">
        <v>59.82</v>
      </c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 t="s">
        <v>52</v>
      </c>
      <c r="F37" s="43">
        <v>200</v>
      </c>
      <c r="G37" s="43">
        <v>0</v>
      </c>
      <c r="H37" s="43">
        <v>0</v>
      </c>
      <c r="I37" s="43">
        <v>11.98</v>
      </c>
      <c r="J37" s="43">
        <v>47.92</v>
      </c>
      <c r="K37" s="44">
        <v>376</v>
      </c>
      <c r="L37" s="43">
        <v>2.82</v>
      </c>
    </row>
    <row r="38" spans="1:12" ht="15">
      <c r="A38" s="14"/>
      <c r="B38" s="15"/>
      <c r="C38" s="11"/>
      <c r="D38" s="7" t="s">
        <v>31</v>
      </c>
      <c r="E38" s="42" t="s">
        <v>50</v>
      </c>
      <c r="F38" s="43">
        <v>50</v>
      </c>
      <c r="G38" s="43">
        <v>3.3</v>
      </c>
      <c r="H38" s="43">
        <v>0.33</v>
      </c>
      <c r="I38" s="43">
        <v>23.83</v>
      </c>
      <c r="J38" s="43">
        <v>111.53</v>
      </c>
      <c r="K38" s="44">
        <v>18</v>
      </c>
      <c r="L38" s="43">
        <v>4.4000000000000004</v>
      </c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9">SUM(G33:G41)</f>
        <v>33.69</v>
      </c>
      <c r="H42" s="19">
        <f t="shared" ref="H42" si="10">SUM(H33:H41)</f>
        <v>21.389999999999997</v>
      </c>
      <c r="I42" s="19">
        <f t="shared" ref="I42" si="11">SUM(I33:I41)</f>
        <v>95.89</v>
      </c>
      <c r="J42" s="19">
        <f t="shared" ref="J42:L42" si="12">SUM(J33:J41)</f>
        <v>710.8599999999999</v>
      </c>
      <c r="K42" s="25"/>
      <c r="L42" s="52">
        <f t="shared" si="12"/>
        <v>82</v>
      </c>
    </row>
    <row r="43" spans="1:12" ht="15.75" customHeigh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1205</v>
      </c>
      <c r="G43" s="32">
        <f t="shared" ref="G43" si="13">G32+G42</f>
        <v>55.28</v>
      </c>
      <c r="H43" s="32">
        <f t="shared" ref="H43" si="14">H32+H42</f>
        <v>41.08</v>
      </c>
      <c r="I43" s="32">
        <f t="shared" ref="I43" si="15">I32+I42</f>
        <v>172.59</v>
      </c>
      <c r="J43" s="32">
        <f t="shared" ref="J43:L43" si="16">J32+J42</f>
        <v>1281.1799999999998</v>
      </c>
      <c r="K43" s="32"/>
      <c r="L43" s="32"/>
    </row>
    <row r="44" spans="1:12" ht="18.75" customHeight="1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100</v>
      </c>
      <c r="G44" s="40">
        <v>10.6</v>
      </c>
      <c r="H44" s="40">
        <v>28.12</v>
      </c>
      <c r="I44" s="40">
        <v>2.9</v>
      </c>
      <c r="J44" s="40">
        <v>307.08</v>
      </c>
      <c r="K44" s="41">
        <v>437</v>
      </c>
      <c r="L44" s="40">
        <v>46.3</v>
      </c>
    </row>
    <row r="45" spans="1:12" ht="15">
      <c r="A45" s="23"/>
      <c r="B45" s="15"/>
      <c r="C45" s="11"/>
      <c r="D45" s="6"/>
      <c r="E45" s="42" t="s">
        <v>41</v>
      </c>
      <c r="F45" s="43">
        <v>150</v>
      </c>
      <c r="G45" s="43">
        <v>8.85</v>
      </c>
      <c r="H45" s="43">
        <v>9.5500000000000007</v>
      </c>
      <c r="I45" s="43">
        <v>39.86</v>
      </c>
      <c r="J45" s="43">
        <v>280.79000000000002</v>
      </c>
      <c r="K45" s="44">
        <v>171</v>
      </c>
      <c r="L45" s="43">
        <v>15.43</v>
      </c>
    </row>
    <row r="46" spans="1:12" ht="15">
      <c r="A46" s="23"/>
      <c r="B46" s="15"/>
      <c r="C46" s="11"/>
      <c r="D46" s="7" t="s">
        <v>22</v>
      </c>
      <c r="E46" s="42" t="s">
        <v>55</v>
      </c>
      <c r="F46" s="43">
        <v>200</v>
      </c>
      <c r="G46" s="43">
        <v>0</v>
      </c>
      <c r="H46" s="43">
        <v>0</v>
      </c>
      <c r="I46" s="43">
        <v>11.98</v>
      </c>
      <c r="J46" s="43">
        <v>47.92</v>
      </c>
      <c r="K46" s="44">
        <v>376</v>
      </c>
      <c r="L46" s="43">
        <v>2.82</v>
      </c>
    </row>
    <row r="47" spans="1:12" ht="15">
      <c r="A47" s="23"/>
      <c r="B47" s="15"/>
      <c r="C47" s="11"/>
      <c r="D47" s="7" t="s">
        <v>23</v>
      </c>
      <c r="E47" s="42" t="s">
        <v>50</v>
      </c>
      <c r="F47" s="43">
        <v>30</v>
      </c>
      <c r="G47" s="43">
        <v>1.98</v>
      </c>
      <c r="H47" s="43">
        <v>0.2</v>
      </c>
      <c r="I47" s="43">
        <v>14.3</v>
      </c>
      <c r="J47" s="43">
        <v>66.92</v>
      </c>
      <c r="K47" s="44">
        <v>18</v>
      </c>
      <c r="L47" s="43">
        <v>2.64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 t="s">
        <v>88</v>
      </c>
      <c r="F49" s="43">
        <v>60</v>
      </c>
      <c r="G49" s="43">
        <v>0.42</v>
      </c>
      <c r="H49" s="43">
        <v>0.06</v>
      </c>
      <c r="I49" s="43">
        <v>1.1399999999999999</v>
      </c>
      <c r="J49" s="43">
        <v>6.78</v>
      </c>
      <c r="K49" s="44">
        <v>71</v>
      </c>
      <c r="L49" s="43">
        <v>14.81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7">SUM(G44:G50)</f>
        <v>21.85</v>
      </c>
      <c r="H51" s="19">
        <f t="shared" ref="H51" si="18">SUM(H44:H50)</f>
        <v>37.930000000000007</v>
      </c>
      <c r="I51" s="19">
        <f t="shared" ref="I51" si="19">SUM(I44:I50)</f>
        <v>70.179999999999993</v>
      </c>
      <c r="J51" s="19">
        <f t="shared" ref="J51:L51" si="20">SUM(J44:J50)</f>
        <v>709.4899999999999</v>
      </c>
      <c r="K51" s="25"/>
      <c r="L51" s="52">
        <f t="shared" si="20"/>
        <v>82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89</v>
      </c>
      <c r="F53" s="43">
        <v>250</v>
      </c>
      <c r="G53" s="43">
        <v>9.5</v>
      </c>
      <c r="H53" s="43">
        <v>11.5</v>
      </c>
      <c r="I53" s="43">
        <v>17.25</v>
      </c>
      <c r="J53" s="43">
        <v>210.5</v>
      </c>
      <c r="K53" s="44">
        <v>110</v>
      </c>
      <c r="L53" s="43">
        <v>18.21</v>
      </c>
    </row>
    <row r="54" spans="1:12" ht="15">
      <c r="A54" s="23"/>
      <c r="B54" s="15"/>
      <c r="C54" s="11"/>
      <c r="D54" s="7" t="s">
        <v>28</v>
      </c>
      <c r="E54" s="42" t="s">
        <v>58</v>
      </c>
      <c r="F54" s="43">
        <v>90</v>
      </c>
      <c r="G54" s="43">
        <v>9.5399999999999991</v>
      </c>
      <c r="H54" s="43">
        <v>25.31</v>
      </c>
      <c r="I54" s="43">
        <v>2.61</v>
      </c>
      <c r="J54" s="43">
        <v>276.37</v>
      </c>
      <c r="K54" s="44">
        <v>437</v>
      </c>
      <c r="L54" s="43">
        <v>43.78</v>
      </c>
    </row>
    <row r="55" spans="1:12" ht="15">
      <c r="A55" s="23"/>
      <c r="B55" s="15"/>
      <c r="C55" s="11"/>
      <c r="D55" s="7" t="s">
        <v>29</v>
      </c>
      <c r="E55" s="42" t="s">
        <v>41</v>
      </c>
      <c r="F55" s="43">
        <v>150</v>
      </c>
      <c r="G55" s="43">
        <v>8.85</v>
      </c>
      <c r="H55" s="43">
        <v>9.5500000000000007</v>
      </c>
      <c r="I55" s="43">
        <v>39.86</v>
      </c>
      <c r="J55" s="43">
        <v>280.79000000000002</v>
      </c>
      <c r="K55" s="44">
        <v>171</v>
      </c>
      <c r="L55" s="43">
        <v>15.43</v>
      </c>
    </row>
    <row r="56" spans="1:12" ht="15">
      <c r="A56" s="23"/>
      <c r="B56" s="15"/>
      <c r="C56" s="11"/>
      <c r="D56" s="7" t="s">
        <v>30</v>
      </c>
      <c r="E56" s="42" t="s">
        <v>52</v>
      </c>
      <c r="F56" s="43">
        <v>200</v>
      </c>
      <c r="G56" s="43">
        <v>0</v>
      </c>
      <c r="H56" s="43">
        <v>0</v>
      </c>
      <c r="I56" s="43">
        <v>11.98</v>
      </c>
      <c r="J56" s="43">
        <v>47.92</v>
      </c>
      <c r="K56" s="44">
        <v>376</v>
      </c>
      <c r="L56" s="43">
        <v>2.82</v>
      </c>
    </row>
    <row r="57" spans="1:12" ht="15">
      <c r="A57" s="23"/>
      <c r="B57" s="15"/>
      <c r="C57" s="11"/>
      <c r="D57" s="7" t="s">
        <v>31</v>
      </c>
      <c r="E57" s="42" t="s">
        <v>53</v>
      </c>
      <c r="F57" s="43">
        <v>20</v>
      </c>
      <c r="G57" s="43">
        <v>1.32</v>
      </c>
      <c r="H57" s="43">
        <v>0.13</v>
      </c>
      <c r="I57" s="43">
        <v>9.5299999999999994</v>
      </c>
      <c r="J57" s="43">
        <v>44.61</v>
      </c>
      <c r="K57" s="44">
        <v>18</v>
      </c>
      <c r="L57" s="43">
        <v>1.76</v>
      </c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710</v>
      </c>
      <c r="G61" s="19">
        <f t="shared" ref="G61" si="21">SUM(G52:G60)</f>
        <v>29.21</v>
      </c>
      <c r="H61" s="19">
        <f t="shared" ref="H61" si="22">SUM(H52:H60)</f>
        <v>46.49</v>
      </c>
      <c r="I61" s="19">
        <f t="shared" ref="I61" si="23">SUM(I52:I60)</f>
        <v>81.23</v>
      </c>
      <c r="J61" s="19">
        <f t="shared" ref="J61:L61" si="24">SUM(J52:J60)</f>
        <v>860.19</v>
      </c>
      <c r="K61" s="25"/>
      <c r="L61" s="52">
        <f t="shared" si="24"/>
        <v>82</v>
      </c>
    </row>
    <row r="62" spans="1:12" ht="15.75" customHeigh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1250</v>
      </c>
      <c r="G62" s="32">
        <f t="shared" ref="G62" si="25">G51+G61</f>
        <v>51.06</v>
      </c>
      <c r="H62" s="32">
        <f t="shared" ref="H62" si="26">H51+H61</f>
        <v>84.420000000000016</v>
      </c>
      <c r="I62" s="32">
        <f t="shared" ref="I62" si="27">I51+I61</f>
        <v>151.41</v>
      </c>
      <c r="J62" s="32">
        <f t="shared" ref="J62:L62" si="28">J51+J61</f>
        <v>1569.6799999999998</v>
      </c>
      <c r="K62" s="32"/>
      <c r="L62" s="32"/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90</v>
      </c>
      <c r="F63" s="40">
        <v>120</v>
      </c>
      <c r="G63" s="40">
        <v>11.84</v>
      </c>
      <c r="H63" s="40">
        <v>16.149999999999999</v>
      </c>
      <c r="I63" s="40">
        <v>12.55</v>
      </c>
      <c r="J63" s="40">
        <v>242.91</v>
      </c>
      <c r="K63" s="41">
        <v>278</v>
      </c>
      <c r="L63" s="40">
        <v>40.49</v>
      </c>
    </row>
    <row r="64" spans="1:12" ht="15">
      <c r="A64" s="23"/>
      <c r="B64" s="15"/>
      <c r="C64" s="11"/>
      <c r="D64" s="6"/>
      <c r="E64" s="42" t="s">
        <v>42</v>
      </c>
      <c r="F64" s="43">
        <v>150</v>
      </c>
      <c r="G64" s="43">
        <v>5.52</v>
      </c>
      <c r="H64" s="43">
        <v>4.5199999999999996</v>
      </c>
      <c r="I64" s="43">
        <v>26.45</v>
      </c>
      <c r="J64" s="43">
        <v>168.56</v>
      </c>
      <c r="K64" s="44">
        <v>309</v>
      </c>
      <c r="L64" s="43">
        <v>12.7</v>
      </c>
    </row>
    <row r="65" spans="1:12" ht="15">
      <c r="A65" s="23"/>
      <c r="B65" s="15"/>
      <c r="C65" s="11"/>
      <c r="D65" s="7" t="s">
        <v>22</v>
      </c>
      <c r="E65" s="42" t="s">
        <v>40</v>
      </c>
      <c r="F65" s="43">
        <v>200</v>
      </c>
      <c r="G65" s="43">
        <v>4.08</v>
      </c>
      <c r="H65" s="43">
        <v>3.54</v>
      </c>
      <c r="I65" s="43">
        <v>17.579999999999998</v>
      </c>
      <c r="J65" s="43">
        <v>118.5</v>
      </c>
      <c r="K65" s="44">
        <v>382</v>
      </c>
      <c r="L65" s="43">
        <v>17.760000000000002</v>
      </c>
    </row>
    <row r="66" spans="1:12" ht="15">
      <c r="A66" s="23"/>
      <c r="B66" s="15"/>
      <c r="C66" s="11"/>
      <c r="D66" s="7" t="s">
        <v>23</v>
      </c>
      <c r="E66" s="42" t="s">
        <v>75</v>
      </c>
      <c r="F66" s="43">
        <v>40</v>
      </c>
      <c r="G66" s="43">
        <v>2.64</v>
      </c>
      <c r="H66" s="43">
        <v>0.27</v>
      </c>
      <c r="I66" s="43">
        <v>19.07</v>
      </c>
      <c r="J66" s="43">
        <v>89.23</v>
      </c>
      <c r="K66" s="44">
        <v>18</v>
      </c>
      <c r="L66" s="43">
        <v>3.52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 t="s">
        <v>91</v>
      </c>
      <c r="F68" s="43">
        <v>60</v>
      </c>
      <c r="G68" s="43">
        <v>1.32</v>
      </c>
      <c r="H68" s="43">
        <v>1.68</v>
      </c>
      <c r="I68" s="43">
        <v>7.38</v>
      </c>
      <c r="J68" s="43">
        <v>49.92</v>
      </c>
      <c r="K68" s="44">
        <v>79</v>
      </c>
      <c r="L68" s="43">
        <v>7.53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570</v>
      </c>
      <c r="G70" s="19">
        <f t="shared" ref="G70" si="29">SUM(G63:G69)</f>
        <v>25.4</v>
      </c>
      <c r="H70" s="19">
        <f t="shared" ref="H70" si="30">SUM(H63:H69)</f>
        <v>26.159999999999997</v>
      </c>
      <c r="I70" s="19">
        <f t="shared" ref="I70" si="31">SUM(I63:I69)</f>
        <v>83.03</v>
      </c>
      <c r="J70" s="19">
        <f t="shared" ref="J70:L70" si="32">SUM(J63:J69)</f>
        <v>669.12</v>
      </c>
      <c r="K70" s="25"/>
      <c r="L70" s="52">
        <f t="shared" si="32"/>
        <v>82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92</v>
      </c>
      <c r="F72" s="43">
        <v>250</v>
      </c>
      <c r="G72" s="43">
        <v>4.5</v>
      </c>
      <c r="H72" s="43">
        <v>9.25</v>
      </c>
      <c r="I72" s="43">
        <v>14</v>
      </c>
      <c r="J72" s="43">
        <v>157.25</v>
      </c>
      <c r="K72" s="44">
        <v>124</v>
      </c>
      <c r="L72" s="43">
        <v>18.22</v>
      </c>
    </row>
    <row r="73" spans="1:12" ht="15">
      <c r="A73" s="23"/>
      <c r="B73" s="15"/>
      <c r="C73" s="11"/>
      <c r="D73" s="7" t="s">
        <v>28</v>
      </c>
      <c r="E73" s="42" t="s">
        <v>90</v>
      </c>
      <c r="F73" s="43">
        <v>120</v>
      </c>
      <c r="G73" s="43">
        <v>11.84</v>
      </c>
      <c r="H73" s="43">
        <v>16.149999999999999</v>
      </c>
      <c r="I73" s="43">
        <v>12.55</v>
      </c>
      <c r="J73" s="43">
        <v>242.91</v>
      </c>
      <c r="K73" s="44">
        <v>278</v>
      </c>
      <c r="L73" s="43">
        <v>40.49</v>
      </c>
    </row>
    <row r="74" spans="1:12" ht="15">
      <c r="A74" s="23"/>
      <c r="B74" s="15"/>
      <c r="C74" s="11"/>
      <c r="D74" s="7" t="s">
        <v>29</v>
      </c>
      <c r="E74" s="42" t="s">
        <v>42</v>
      </c>
      <c r="F74" s="43">
        <v>150</v>
      </c>
      <c r="G74" s="43">
        <v>5.52</v>
      </c>
      <c r="H74" s="43">
        <v>4.5199999999999996</v>
      </c>
      <c r="I74" s="43">
        <v>26.45</v>
      </c>
      <c r="J74" s="43">
        <v>168.56</v>
      </c>
      <c r="K74" s="44">
        <v>309</v>
      </c>
      <c r="L74" s="43">
        <v>12.7</v>
      </c>
    </row>
    <row r="75" spans="1:12" ht="15">
      <c r="A75" s="23"/>
      <c r="B75" s="15"/>
      <c r="C75" s="11"/>
      <c r="D75" s="7" t="s">
        <v>30</v>
      </c>
      <c r="E75" s="42" t="s">
        <v>62</v>
      </c>
      <c r="F75" s="43">
        <v>200</v>
      </c>
      <c r="G75" s="43">
        <v>0</v>
      </c>
      <c r="H75" s="43">
        <v>0</v>
      </c>
      <c r="I75" s="43">
        <v>31.4</v>
      </c>
      <c r="J75" s="43">
        <v>125.6</v>
      </c>
      <c r="K75" s="44">
        <v>349</v>
      </c>
      <c r="L75" s="43">
        <v>6.19</v>
      </c>
    </row>
    <row r="76" spans="1:12" ht="15">
      <c r="A76" s="23"/>
      <c r="B76" s="15"/>
      <c r="C76" s="11"/>
      <c r="D76" s="7" t="s">
        <v>31</v>
      </c>
      <c r="E76" s="42" t="s">
        <v>50</v>
      </c>
      <c r="F76" s="43">
        <v>50</v>
      </c>
      <c r="G76" s="43">
        <v>3.3</v>
      </c>
      <c r="H76" s="43">
        <v>0.33</v>
      </c>
      <c r="I76" s="43">
        <v>23.83</v>
      </c>
      <c r="J76" s="43">
        <v>111.53</v>
      </c>
      <c r="K76" s="44">
        <v>18</v>
      </c>
      <c r="L76" s="43">
        <v>4.4000000000000004</v>
      </c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770</v>
      </c>
      <c r="G80" s="19">
        <f t="shared" ref="G80" si="33">SUM(G71:G79)</f>
        <v>25.16</v>
      </c>
      <c r="H80" s="19">
        <f t="shared" ref="H80" si="34">SUM(H71:H79)</f>
        <v>30.249999999999996</v>
      </c>
      <c r="I80" s="19">
        <f t="shared" ref="I80" si="35">SUM(I71:I79)</f>
        <v>108.23</v>
      </c>
      <c r="J80" s="19">
        <f t="shared" ref="J80:L80" si="36">SUM(J71:J79)</f>
        <v>805.85</v>
      </c>
      <c r="K80" s="25"/>
      <c r="L80" s="52">
        <f t="shared" si="36"/>
        <v>82</v>
      </c>
    </row>
    <row r="81" spans="1:12" ht="15.75" customHeigh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1340</v>
      </c>
      <c r="G81" s="32">
        <f t="shared" ref="G81" si="37">G70+G80</f>
        <v>50.56</v>
      </c>
      <c r="H81" s="32">
        <f t="shared" ref="H81" si="38">H70+H80</f>
        <v>56.41</v>
      </c>
      <c r="I81" s="32">
        <f t="shared" ref="I81" si="39">I70+I80</f>
        <v>191.26</v>
      </c>
      <c r="J81" s="32">
        <f t="shared" ref="J81:L81" si="40">J70+J80</f>
        <v>1474.97</v>
      </c>
      <c r="K81" s="32"/>
      <c r="L81" s="32"/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93</v>
      </c>
      <c r="F82" s="40">
        <v>100</v>
      </c>
      <c r="G82" s="40">
        <v>11.9</v>
      </c>
      <c r="H82" s="40">
        <v>15</v>
      </c>
      <c r="I82" s="40">
        <v>16.3</v>
      </c>
      <c r="J82" s="40">
        <v>247.8</v>
      </c>
      <c r="K82" s="41">
        <v>294</v>
      </c>
      <c r="L82" s="40">
        <v>47.41</v>
      </c>
    </row>
    <row r="83" spans="1:12" ht="15">
      <c r="A83" s="23"/>
      <c r="B83" s="15"/>
      <c r="C83" s="11"/>
      <c r="D83" s="6"/>
      <c r="E83" s="42" t="s">
        <v>64</v>
      </c>
      <c r="F83" s="43">
        <v>150</v>
      </c>
      <c r="G83" s="43">
        <v>3.14</v>
      </c>
      <c r="H83" s="43">
        <v>6.74</v>
      </c>
      <c r="I83" s="43">
        <v>30.83</v>
      </c>
      <c r="J83" s="43">
        <v>196.49</v>
      </c>
      <c r="K83" s="44">
        <v>520</v>
      </c>
      <c r="L83" s="43">
        <v>25.08</v>
      </c>
    </row>
    <row r="84" spans="1:12" ht="15">
      <c r="A84" s="23"/>
      <c r="B84" s="15"/>
      <c r="C84" s="11"/>
      <c r="D84" s="7" t="s">
        <v>22</v>
      </c>
      <c r="E84" s="42" t="s">
        <v>49</v>
      </c>
      <c r="F84" s="43">
        <v>210</v>
      </c>
      <c r="G84" s="43">
        <v>0.13</v>
      </c>
      <c r="H84" s="43">
        <v>0.02</v>
      </c>
      <c r="I84" s="43">
        <v>15.2</v>
      </c>
      <c r="J84" s="43">
        <v>61.5</v>
      </c>
      <c r="K84" s="44">
        <v>377</v>
      </c>
      <c r="L84" s="43">
        <v>5.99</v>
      </c>
    </row>
    <row r="85" spans="1:12" ht="15">
      <c r="A85" s="23"/>
      <c r="B85" s="15"/>
      <c r="C85" s="11"/>
      <c r="D85" s="7" t="s">
        <v>23</v>
      </c>
      <c r="E85" s="42" t="s">
        <v>50</v>
      </c>
      <c r="F85" s="43">
        <v>40</v>
      </c>
      <c r="G85" s="43">
        <v>2.64</v>
      </c>
      <c r="H85" s="43">
        <v>0.27</v>
      </c>
      <c r="I85" s="43">
        <v>19.07</v>
      </c>
      <c r="J85" s="43">
        <v>89.23</v>
      </c>
      <c r="K85" s="44">
        <v>18</v>
      </c>
      <c r="L85" s="43">
        <v>3.52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1">SUM(G82:G88)</f>
        <v>17.810000000000002</v>
      </c>
      <c r="H89" s="19">
        <f t="shared" ref="H89" si="42">SUM(H82:H88)</f>
        <v>22.03</v>
      </c>
      <c r="I89" s="19">
        <f t="shared" ref="I89" si="43">SUM(I82:I88)</f>
        <v>81.400000000000006</v>
      </c>
      <c r="J89" s="19">
        <f t="shared" ref="J89:L89" si="44">SUM(J82:J88)</f>
        <v>595.02</v>
      </c>
      <c r="K89" s="25"/>
      <c r="L89" s="52">
        <f t="shared" si="44"/>
        <v>81.999999999999986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94</v>
      </c>
      <c r="F91" s="43">
        <v>250</v>
      </c>
      <c r="G91" s="43">
        <v>5.98</v>
      </c>
      <c r="H91" s="43">
        <v>10.42</v>
      </c>
      <c r="I91" s="43">
        <v>21.59</v>
      </c>
      <c r="J91" s="43">
        <v>204.06</v>
      </c>
      <c r="K91" s="44">
        <v>98</v>
      </c>
      <c r="L91" s="43">
        <v>6.29</v>
      </c>
    </row>
    <row r="92" spans="1:12" ht="15">
      <c r="A92" s="23"/>
      <c r="B92" s="15"/>
      <c r="C92" s="11"/>
      <c r="D92" s="7" t="s">
        <v>28</v>
      </c>
      <c r="E92" s="42" t="s">
        <v>95</v>
      </c>
      <c r="F92" s="43">
        <v>90</v>
      </c>
      <c r="G92" s="43">
        <v>11.16</v>
      </c>
      <c r="H92" s="43">
        <v>16.739999999999998</v>
      </c>
      <c r="I92" s="43">
        <v>16.11</v>
      </c>
      <c r="J92" s="43">
        <v>259.77</v>
      </c>
      <c r="K92" s="44">
        <v>295</v>
      </c>
      <c r="L92" s="43">
        <v>42.68</v>
      </c>
    </row>
    <row r="93" spans="1:12" ht="15">
      <c r="A93" s="23"/>
      <c r="B93" s="15"/>
      <c r="C93" s="11"/>
      <c r="D93" s="7" t="s">
        <v>29</v>
      </c>
      <c r="E93" s="42" t="s">
        <v>64</v>
      </c>
      <c r="F93" s="43">
        <v>150</v>
      </c>
      <c r="G93" s="43">
        <v>3.14</v>
      </c>
      <c r="H93" s="43">
        <v>6.74</v>
      </c>
      <c r="I93" s="43">
        <v>30.83</v>
      </c>
      <c r="J93" s="43">
        <v>196.49</v>
      </c>
      <c r="K93" s="44">
        <v>520</v>
      </c>
      <c r="L93" s="43">
        <v>25.08</v>
      </c>
    </row>
    <row r="94" spans="1:12" ht="15">
      <c r="A94" s="23"/>
      <c r="B94" s="15"/>
      <c r="C94" s="11"/>
      <c r="D94" s="7" t="s">
        <v>30</v>
      </c>
      <c r="E94" s="42" t="s">
        <v>62</v>
      </c>
      <c r="F94" s="43">
        <v>200</v>
      </c>
      <c r="G94" s="43">
        <v>0</v>
      </c>
      <c r="H94" s="43">
        <v>0</v>
      </c>
      <c r="I94" s="43">
        <v>31.4</v>
      </c>
      <c r="J94" s="43">
        <v>125.6</v>
      </c>
      <c r="K94" s="44">
        <v>349</v>
      </c>
      <c r="L94" s="43">
        <v>6.19</v>
      </c>
    </row>
    <row r="95" spans="1:12" ht="15">
      <c r="A95" s="23"/>
      <c r="B95" s="15"/>
      <c r="C95" s="11"/>
      <c r="D95" s="7" t="s">
        <v>31</v>
      </c>
      <c r="E95" s="42" t="s">
        <v>53</v>
      </c>
      <c r="F95" s="43">
        <v>20</v>
      </c>
      <c r="G95" s="43">
        <v>1.32</v>
      </c>
      <c r="H95" s="43">
        <v>0.13</v>
      </c>
      <c r="I95" s="43">
        <v>9.5299999999999994</v>
      </c>
      <c r="J95" s="43">
        <v>44.61</v>
      </c>
      <c r="K95" s="44">
        <v>18</v>
      </c>
      <c r="L95" s="43">
        <v>1.76</v>
      </c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710</v>
      </c>
      <c r="G99" s="19">
        <f t="shared" ref="G99" si="45">SUM(G90:G98)</f>
        <v>21.6</v>
      </c>
      <c r="H99" s="19">
        <f t="shared" ref="H99" si="46">SUM(H90:H98)</f>
        <v>34.03</v>
      </c>
      <c r="I99" s="19">
        <f t="shared" ref="I99" si="47">SUM(I90:I98)</f>
        <v>109.46000000000001</v>
      </c>
      <c r="J99" s="19">
        <f t="shared" ref="J99:L99" si="48">SUM(J90:J98)</f>
        <v>830.53</v>
      </c>
      <c r="K99" s="25"/>
      <c r="L99" s="52">
        <f t="shared" si="48"/>
        <v>82</v>
      </c>
    </row>
    <row r="100" spans="1:12" ht="15.75" customHeigh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1210</v>
      </c>
      <c r="G100" s="32">
        <f t="shared" ref="G100" si="49">G89+G99</f>
        <v>39.410000000000004</v>
      </c>
      <c r="H100" s="32">
        <f t="shared" ref="H100" si="50">H89+H99</f>
        <v>56.06</v>
      </c>
      <c r="I100" s="32">
        <f t="shared" ref="I100" si="51">I89+I99</f>
        <v>190.86</v>
      </c>
      <c r="J100" s="32">
        <f t="shared" ref="J100:L100" si="52">J89+J99</f>
        <v>1425.55</v>
      </c>
      <c r="K100" s="32"/>
      <c r="L100" s="32"/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70</v>
      </c>
      <c r="F101" s="40">
        <v>220</v>
      </c>
      <c r="G101" s="40">
        <v>8.3000000000000007</v>
      </c>
      <c r="H101" s="40">
        <v>13.11</v>
      </c>
      <c r="I101" s="40">
        <v>37.619999999999997</v>
      </c>
      <c r="J101" s="40" t="s">
        <v>71</v>
      </c>
      <c r="K101" s="41">
        <v>173</v>
      </c>
      <c r="L101" s="40">
        <v>32.049999999999997</v>
      </c>
    </row>
    <row r="102" spans="1:12" ht="15">
      <c r="A102" s="23"/>
      <c r="B102" s="15"/>
      <c r="C102" s="11"/>
      <c r="D102" s="6"/>
      <c r="E102" s="42" t="s">
        <v>72</v>
      </c>
      <c r="F102" s="43">
        <v>20</v>
      </c>
      <c r="G102" s="43">
        <v>0.16</v>
      </c>
      <c r="H102" s="43">
        <v>14.5</v>
      </c>
      <c r="I102" s="43">
        <v>0.26</v>
      </c>
      <c r="J102" s="43">
        <v>132.18</v>
      </c>
      <c r="K102" s="44">
        <v>14</v>
      </c>
      <c r="L102" s="43">
        <v>23.87</v>
      </c>
    </row>
    <row r="103" spans="1:12" ht="15">
      <c r="A103" s="23"/>
      <c r="B103" s="15"/>
      <c r="C103" s="11"/>
      <c r="D103" s="7" t="s">
        <v>22</v>
      </c>
      <c r="E103" s="42" t="s">
        <v>74</v>
      </c>
      <c r="F103" s="43">
        <v>200</v>
      </c>
      <c r="G103" s="43">
        <v>1.6</v>
      </c>
      <c r="H103" s="43">
        <v>1.6</v>
      </c>
      <c r="I103" s="43">
        <v>17.3</v>
      </c>
      <c r="J103" s="43">
        <v>90</v>
      </c>
      <c r="K103" s="44">
        <v>630</v>
      </c>
      <c r="L103" s="43">
        <v>6.68</v>
      </c>
    </row>
    <row r="104" spans="1:12" ht="15">
      <c r="A104" s="23"/>
      <c r="B104" s="15"/>
      <c r="C104" s="11"/>
      <c r="D104" s="7" t="s">
        <v>23</v>
      </c>
      <c r="E104" s="42" t="s">
        <v>75</v>
      </c>
      <c r="F104" s="43">
        <v>50</v>
      </c>
      <c r="G104" s="43">
        <v>3.3</v>
      </c>
      <c r="H104" s="43">
        <v>0.33</v>
      </c>
      <c r="I104" s="43">
        <v>23.83</v>
      </c>
      <c r="J104" s="43">
        <v>111.53</v>
      </c>
      <c r="K104" s="44">
        <v>18</v>
      </c>
      <c r="L104" s="43">
        <v>4.4000000000000004</v>
      </c>
    </row>
    <row r="105" spans="1:12" ht="15">
      <c r="A105" s="23"/>
      <c r="B105" s="15"/>
      <c r="C105" s="11"/>
      <c r="D105" s="7" t="s">
        <v>24</v>
      </c>
      <c r="E105" s="42" t="s">
        <v>73</v>
      </c>
      <c r="F105" s="43">
        <v>120</v>
      </c>
      <c r="G105" s="43">
        <v>0.5</v>
      </c>
      <c r="H105" s="43">
        <v>0.5</v>
      </c>
      <c r="I105" s="43">
        <v>11.76</v>
      </c>
      <c r="J105" s="43">
        <v>53.54</v>
      </c>
      <c r="K105" s="44">
        <v>338</v>
      </c>
      <c r="L105" s="43">
        <v>15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610</v>
      </c>
      <c r="G108" s="19">
        <f t="shared" ref="G108:J108" si="53">SUM(G101:G107)</f>
        <v>13.86</v>
      </c>
      <c r="H108" s="19">
        <f t="shared" si="53"/>
        <v>30.04</v>
      </c>
      <c r="I108" s="19">
        <f t="shared" si="53"/>
        <v>90.77</v>
      </c>
      <c r="J108" s="19">
        <f t="shared" si="53"/>
        <v>387.25000000000006</v>
      </c>
      <c r="K108" s="25"/>
      <c r="L108" s="52">
        <f t="shared" ref="L108" si="54">SUM(L101:L107)</f>
        <v>82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76</v>
      </c>
      <c r="F110" s="43">
        <v>250</v>
      </c>
      <c r="G110" s="43">
        <v>4.5</v>
      </c>
      <c r="H110" s="43">
        <v>9.25</v>
      </c>
      <c r="I110" s="43">
        <v>14</v>
      </c>
      <c r="J110" s="43">
        <v>157.25</v>
      </c>
      <c r="K110" s="44">
        <v>124</v>
      </c>
      <c r="L110" s="43">
        <v>18.149999999999999</v>
      </c>
    </row>
    <row r="111" spans="1:12" ht="15">
      <c r="A111" s="23"/>
      <c r="B111" s="15"/>
      <c r="C111" s="11"/>
      <c r="D111" s="7" t="s">
        <v>28</v>
      </c>
      <c r="E111" s="42" t="s">
        <v>77</v>
      </c>
      <c r="F111" s="43">
        <v>110</v>
      </c>
      <c r="G111" s="43">
        <v>10.130000000000001</v>
      </c>
      <c r="H111" s="43">
        <v>14.28</v>
      </c>
      <c r="I111" s="43">
        <v>7.05</v>
      </c>
      <c r="J111" s="43">
        <v>197.26</v>
      </c>
      <c r="K111" s="44">
        <v>297</v>
      </c>
      <c r="L111" s="43">
        <v>38.36</v>
      </c>
    </row>
    <row r="112" spans="1:12" ht="15">
      <c r="A112" s="23"/>
      <c r="B112" s="15"/>
      <c r="C112" s="11"/>
      <c r="D112" s="7" t="s">
        <v>29</v>
      </c>
      <c r="E112" s="42" t="s">
        <v>78</v>
      </c>
      <c r="F112" s="43">
        <v>150</v>
      </c>
      <c r="G112" s="43">
        <v>2.56</v>
      </c>
      <c r="H112" s="43">
        <v>4.17</v>
      </c>
      <c r="I112" s="43">
        <v>26.57</v>
      </c>
      <c r="J112" s="43">
        <v>154.02000000000001</v>
      </c>
      <c r="K112" s="44">
        <v>304</v>
      </c>
      <c r="L112" s="43">
        <v>16.22</v>
      </c>
    </row>
    <row r="113" spans="1:12" ht="15">
      <c r="A113" s="23"/>
      <c r="B113" s="15"/>
      <c r="C113" s="11"/>
      <c r="D113" s="7" t="s">
        <v>30</v>
      </c>
      <c r="E113" s="42" t="s">
        <v>62</v>
      </c>
      <c r="F113" s="43">
        <v>200</v>
      </c>
      <c r="G113" s="43">
        <v>0</v>
      </c>
      <c r="H113" s="43">
        <v>0</v>
      </c>
      <c r="I113" s="43">
        <v>31.4</v>
      </c>
      <c r="J113" s="43">
        <v>125.6</v>
      </c>
      <c r="K113" s="44">
        <v>349</v>
      </c>
      <c r="L113" s="43">
        <v>6.19</v>
      </c>
    </row>
    <row r="114" spans="1:12" ht="15">
      <c r="A114" s="23"/>
      <c r="B114" s="15"/>
      <c r="C114" s="11"/>
      <c r="D114" s="7" t="s">
        <v>31</v>
      </c>
      <c r="E114" s="42" t="s">
        <v>50</v>
      </c>
      <c r="F114" s="43">
        <v>35</v>
      </c>
      <c r="G114" s="43">
        <v>2.31</v>
      </c>
      <c r="H114" s="43">
        <v>0.23</v>
      </c>
      <c r="I114" s="43">
        <v>16.68</v>
      </c>
      <c r="J114" s="43">
        <v>78.069999999999993</v>
      </c>
      <c r="K114" s="44">
        <v>18</v>
      </c>
      <c r="L114" s="43">
        <v>3.08</v>
      </c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745</v>
      </c>
      <c r="G118" s="19">
        <f t="shared" ref="G118:J118" si="55">SUM(G109:G117)</f>
        <v>19.5</v>
      </c>
      <c r="H118" s="19">
        <f t="shared" si="55"/>
        <v>27.930000000000003</v>
      </c>
      <c r="I118" s="19">
        <f t="shared" si="55"/>
        <v>95.700000000000017</v>
      </c>
      <c r="J118" s="19">
        <f t="shared" si="55"/>
        <v>712.2</v>
      </c>
      <c r="K118" s="25"/>
      <c r="L118" s="52">
        <f t="shared" ref="L118" si="56">SUM(L109:L117)</f>
        <v>81.999999999999986</v>
      </c>
    </row>
    <row r="119" spans="1:12" ht="1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1355</v>
      </c>
      <c r="G119" s="32">
        <f t="shared" ref="G119" si="57">G108+G118</f>
        <v>33.36</v>
      </c>
      <c r="H119" s="32">
        <f t="shared" ref="H119" si="58">H108+H118</f>
        <v>57.97</v>
      </c>
      <c r="I119" s="32">
        <f t="shared" ref="I119" si="59">I108+I118</f>
        <v>186.47000000000003</v>
      </c>
      <c r="J119" s="32">
        <f t="shared" ref="J119:L119" si="60">J108+J118</f>
        <v>1099.45</v>
      </c>
      <c r="K119" s="32"/>
      <c r="L119" s="32"/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54</v>
      </c>
      <c r="F120" s="40">
        <v>200</v>
      </c>
      <c r="G120" s="40">
        <v>20.010000000000002</v>
      </c>
      <c r="H120" s="40">
        <v>29.2</v>
      </c>
      <c r="I120" s="40">
        <v>25.4</v>
      </c>
      <c r="J120" s="40">
        <v>444.8</v>
      </c>
      <c r="K120" s="41">
        <v>285</v>
      </c>
      <c r="L120" s="40">
        <v>60.85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55</v>
      </c>
      <c r="F122" s="43">
        <v>200</v>
      </c>
      <c r="G122" s="43">
        <v>0</v>
      </c>
      <c r="H122" s="43">
        <v>0</v>
      </c>
      <c r="I122" s="43">
        <v>11.98</v>
      </c>
      <c r="J122" s="43">
        <v>47.92</v>
      </c>
      <c r="K122" s="44">
        <v>376</v>
      </c>
      <c r="L122" s="43">
        <v>2.82</v>
      </c>
    </row>
    <row r="123" spans="1:12" ht="15">
      <c r="A123" s="14"/>
      <c r="B123" s="15"/>
      <c r="C123" s="11"/>
      <c r="D123" s="7" t="s">
        <v>23</v>
      </c>
      <c r="E123" s="42" t="s">
        <v>50</v>
      </c>
      <c r="F123" s="43">
        <v>40</v>
      </c>
      <c r="G123" s="43">
        <v>2.64</v>
      </c>
      <c r="H123" s="43">
        <v>0.27</v>
      </c>
      <c r="I123" s="43">
        <v>19.07</v>
      </c>
      <c r="J123" s="43">
        <v>89.23</v>
      </c>
      <c r="K123" s="44">
        <v>18</v>
      </c>
      <c r="L123" s="43">
        <v>3.52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56</v>
      </c>
      <c r="F125" s="43">
        <v>60</v>
      </c>
      <c r="G125" s="43">
        <v>0.42</v>
      </c>
      <c r="H125" s="43">
        <v>0.06</v>
      </c>
      <c r="I125" s="43">
        <v>1.1399999999999999</v>
      </c>
      <c r="J125" s="43">
        <v>6.78</v>
      </c>
      <c r="K125" s="44">
        <v>71</v>
      </c>
      <c r="L125" s="43">
        <v>14.81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1">SUM(G120:G126)</f>
        <v>23.070000000000004</v>
      </c>
      <c r="H127" s="19">
        <f t="shared" si="61"/>
        <v>29.529999999999998</v>
      </c>
      <c r="I127" s="19">
        <f t="shared" si="61"/>
        <v>57.589999999999996</v>
      </c>
      <c r="J127" s="19">
        <f t="shared" si="61"/>
        <v>588.73</v>
      </c>
      <c r="K127" s="25"/>
      <c r="L127" s="52">
        <v>82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57</v>
      </c>
      <c r="F129" s="43">
        <v>250</v>
      </c>
      <c r="G129" s="43">
        <v>7.81</v>
      </c>
      <c r="H129" s="43">
        <v>6.88</v>
      </c>
      <c r="I129" s="43">
        <v>22.25</v>
      </c>
      <c r="J129" s="43">
        <v>182.16</v>
      </c>
      <c r="K129" s="44">
        <v>139</v>
      </c>
      <c r="L129" s="43">
        <v>15.78</v>
      </c>
    </row>
    <row r="130" spans="1:12" ht="15">
      <c r="A130" s="14"/>
      <c r="B130" s="15"/>
      <c r="C130" s="11"/>
      <c r="D130" s="7" t="s">
        <v>28</v>
      </c>
      <c r="E130" s="42" t="s">
        <v>58</v>
      </c>
      <c r="F130" s="43">
        <v>100</v>
      </c>
      <c r="G130" s="43">
        <v>10.6</v>
      </c>
      <c r="H130" s="43">
        <v>28.12</v>
      </c>
      <c r="I130" s="43">
        <v>2.9</v>
      </c>
      <c r="J130" s="43">
        <v>307.08</v>
      </c>
      <c r="K130" s="44">
        <v>437</v>
      </c>
      <c r="L130" s="43">
        <v>46.3</v>
      </c>
    </row>
    <row r="131" spans="1:12" ht="15">
      <c r="A131" s="14"/>
      <c r="B131" s="15"/>
      <c r="C131" s="11"/>
      <c r="D131" s="7" t="s">
        <v>29</v>
      </c>
      <c r="E131" s="42" t="s">
        <v>42</v>
      </c>
      <c r="F131" s="43">
        <v>150</v>
      </c>
      <c r="G131" s="43">
        <v>5.52</v>
      </c>
      <c r="H131" s="43">
        <v>4.5199999999999996</v>
      </c>
      <c r="I131" s="43">
        <v>26.45</v>
      </c>
      <c r="J131" s="43">
        <v>168.56</v>
      </c>
      <c r="K131" s="44">
        <v>309</v>
      </c>
      <c r="L131" s="43">
        <v>12.7</v>
      </c>
    </row>
    <row r="132" spans="1:12" ht="15">
      <c r="A132" s="14"/>
      <c r="B132" s="15"/>
      <c r="C132" s="11"/>
      <c r="D132" s="7" t="s">
        <v>30</v>
      </c>
      <c r="E132" s="42" t="s">
        <v>52</v>
      </c>
      <c r="F132" s="43">
        <v>200</v>
      </c>
      <c r="G132" s="43">
        <v>0</v>
      </c>
      <c r="H132" s="43">
        <v>0</v>
      </c>
      <c r="I132" s="43">
        <v>11.98</v>
      </c>
      <c r="J132" s="43">
        <v>47.92</v>
      </c>
      <c r="K132" s="44">
        <v>376</v>
      </c>
      <c r="L132" s="43">
        <v>2.82</v>
      </c>
    </row>
    <row r="133" spans="1:12" ht="15">
      <c r="A133" s="14"/>
      <c r="B133" s="15"/>
      <c r="C133" s="11"/>
      <c r="D133" s="7" t="s">
        <v>31</v>
      </c>
      <c r="E133" s="42" t="s">
        <v>50</v>
      </c>
      <c r="F133" s="43">
        <v>50</v>
      </c>
      <c r="G133" s="43">
        <v>3.3</v>
      </c>
      <c r="H133" s="43">
        <v>0.33</v>
      </c>
      <c r="I133" s="43">
        <v>23.83</v>
      </c>
      <c r="J133" s="43">
        <v>111.53</v>
      </c>
      <c r="K133" s="44">
        <v>18</v>
      </c>
      <c r="L133" s="43">
        <v>4.4000000000000004</v>
      </c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750</v>
      </c>
      <c r="G137" s="19">
        <f t="shared" ref="G137:J137" si="62">SUM(G128:G136)</f>
        <v>27.23</v>
      </c>
      <c r="H137" s="19">
        <f t="shared" si="62"/>
        <v>39.849999999999994</v>
      </c>
      <c r="I137" s="19">
        <f t="shared" si="62"/>
        <v>87.41</v>
      </c>
      <c r="J137" s="19">
        <f t="shared" si="62"/>
        <v>817.24999999999989</v>
      </c>
      <c r="K137" s="25"/>
      <c r="L137" s="52">
        <f t="shared" ref="L137" si="63">SUM(L128:L136)</f>
        <v>82</v>
      </c>
    </row>
    <row r="138" spans="1:12" ht="15.75" thickBot="1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1250</v>
      </c>
      <c r="G138" s="32">
        <f t="shared" ref="G138" si="64">G127+G137</f>
        <v>50.300000000000004</v>
      </c>
      <c r="H138" s="32">
        <f t="shared" ref="H138" si="65">H127+H137</f>
        <v>69.38</v>
      </c>
      <c r="I138" s="32">
        <f t="shared" ref="I138" si="66">I127+I137</f>
        <v>145</v>
      </c>
      <c r="J138" s="32">
        <f t="shared" ref="J138" si="67">J127+J137</f>
        <v>1405.98</v>
      </c>
      <c r="K138" s="32"/>
      <c r="L138" s="32"/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46</v>
      </c>
      <c r="F139" s="40">
        <v>90</v>
      </c>
      <c r="G139" s="40">
        <v>10.71</v>
      </c>
      <c r="H139" s="40">
        <v>13.5</v>
      </c>
      <c r="I139" s="40">
        <v>14.67</v>
      </c>
      <c r="J139" s="40">
        <v>223.02</v>
      </c>
      <c r="K139" s="41">
        <v>294</v>
      </c>
      <c r="L139" s="40">
        <v>44.92</v>
      </c>
    </row>
    <row r="140" spans="1:12" ht="15">
      <c r="A140" s="23"/>
      <c r="B140" s="15"/>
      <c r="C140" s="11"/>
      <c r="D140" s="6"/>
      <c r="E140" s="42" t="s">
        <v>47</v>
      </c>
      <c r="F140" s="43">
        <v>150</v>
      </c>
      <c r="G140" s="43">
        <v>6.84</v>
      </c>
      <c r="H140" s="43">
        <v>9.19</v>
      </c>
      <c r="I140" s="43">
        <v>39.229999999999997</v>
      </c>
      <c r="J140" s="43">
        <v>266.99</v>
      </c>
      <c r="K140" s="44">
        <v>171</v>
      </c>
      <c r="L140" s="43">
        <v>12.26</v>
      </c>
    </row>
    <row r="141" spans="1:12" ht="15">
      <c r="A141" s="23"/>
      <c r="B141" s="15"/>
      <c r="C141" s="11"/>
      <c r="D141" s="7" t="s">
        <v>22</v>
      </c>
      <c r="E141" s="42" t="s">
        <v>49</v>
      </c>
      <c r="F141" s="43">
        <v>210</v>
      </c>
      <c r="G141" s="43">
        <v>0.13</v>
      </c>
      <c r="H141" s="43">
        <v>0.02</v>
      </c>
      <c r="I141" s="43">
        <v>15.2</v>
      </c>
      <c r="J141" s="43">
        <v>61.5</v>
      </c>
      <c r="K141" s="44">
        <v>377</v>
      </c>
      <c r="L141" s="43">
        <v>5.99</v>
      </c>
    </row>
    <row r="142" spans="1:12" ht="15.75" customHeight="1">
      <c r="A142" s="23"/>
      <c r="B142" s="15"/>
      <c r="C142" s="11"/>
      <c r="D142" s="7" t="s">
        <v>23</v>
      </c>
      <c r="E142" s="42" t="s">
        <v>50</v>
      </c>
      <c r="F142" s="43">
        <v>50</v>
      </c>
      <c r="G142" s="43">
        <v>3.3</v>
      </c>
      <c r="H142" s="43">
        <v>0.33</v>
      </c>
      <c r="I142" s="43">
        <v>23.83</v>
      </c>
      <c r="J142" s="43">
        <v>11.53</v>
      </c>
      <c r="K142" s="44">
        <v>18</v>
      </c>
      <c r="L142" s="43">
        <v>4.4000000000000004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48</v>
      </c>
      <c r="F144" s="43">
        <v>60</v>
      </c>
      <c r="G144" s="43">
        <v>0.79</v>
      </c>
      <c r="H144" s="43">
        <v>1.95</v>
      </c>
      <c r="I144" s="43">
        <v>3.76</v>
      </c>
      <c r="J144" s="43">
        <v>35.75</v>
      </c>
      <c r="K144" s="44">
        <v>45</v>
      </c>
      <c r="L144" s="43">
        <v>14.43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68">SUM(G139:G145)</f>
        <v>21.77</v>
      </c>
      <c r="H146" s="19">
        <f t="shared" si="68"/>
        <v>24.989999999999995</v>
      </c>
      <c r="I146" s="19">
        <f t="shared" si="68"/>
        <v>96.69</v>
      </c>
      <c r="J146" s="19">
        <f t="shared" si="68"/>
        <v>598.79</v>
      </c>
      <c r="K146" s="25"/>
      <c r="L146" s="52">
        <f t="shared" ref="L146" si="69">SUM(L139:L145)</f>
        <v>82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51</v>
      </c>
      <c r="F148" s="43">
        <v>250</v>
      </c>
      <c r="G148" s="43">
        <v>9.5</v>
      </c>
      <c r="H148" s="43">
        <v>11.5</v>
      </c>
      <c r="I148" s="43">
        <v>17.25</v>
      </c>
      <c r="J148" s="43">
        <v>210.5</v>
      </c>
      <c r="K148" s="44">
        <v>110</v>
      </c>
      <c r="L148" s="43">
        <v>18.48</v>
      </c>
    </row>
    <row r="149" spans="1:12" ht="15">
      <c r="A149" s="23"/>
      <c r="B149" s="15"/>
      <c r="C149" s="11"/>
      <c r="D149" s="7" t="s">
        <v>28</v>
      </c>
      <c r="E149" s="42" t="s">
        <v>46</v>
      </c>
      <c r="F149" s="43">
        <v>90</v>
      </c>
      <c r="G149" s="43">
        <v>10.71</v>
      </c>
      <c r="H149" s="43">
        <v>13.5</v>
      </c>
      <c r="I149" s="43">
        <v>14.67</v>
      </c>
      <c r="J149" s="43">
        <v>223.02</v>
      </c>
      <c r="K149" s="44">
        <v>294</v>
      </c>
      <c r="L149" s="43">
        <v>44.92</v>
      </c>
    </row>
    <row r="150" spans="1:12" ht="15">
      <c r="A150" s="23"/>
      <c r="B150" s="15"/>
      <c r="C150" s="11"/>
      <c r="D150" s="7" t="s">
        <v>29</v>
      </c>
      <c r="E150" s="42" t="s">
        <v>47</v>
      </c>
      <c r="F150" s="43">
        <v>150</v>
      </c>
      <c r="G150" s="43">
        <v>6.84</v>
      </c>
      <c r="H150" s="43">
        <v>9.19</v>
      </c>
      <c r="I150" s="43">
        <v>39.229999999999997</v>
      </c>
      <c r="J150" s="43">
        <v>266.99</v>
      </c>
      <c r="K150" s="44">
        <v>171</v>
      </c>
      <c r="L150" s="43">
        <v>12.26</v>
      </c>
    </row>
    <row r="151" spans="1:12" ht="15">
      <c r="A151" s="23"/>
      <c r="B151" s="15"/>
      <c r="C151" s="11"/>
      <c r="D151" s="7" t="s">
        <v>30</v>
      </c>
      <c r="E151" s="42" t="s">
        <v>52</v>
      </c>
      <c r="F151" s="43">
        <v>200</v>
      </c>
      <c r="G151" s="43">
        <v>0</v>
      </c>
      <c r="H151" s="43">
        <v>0</v>
      </c>
      <c r="I151" s="43">
        <v>11.98</v>
      </c>
      <c r="J151" s="43">
        <v>47.92</v>
      </c>
      <c r="K151" s="44">
        <v>376</v>
      </c>
      <c r="L151" s="43">
        <v>2.82</v>
      </c>
    </row>
    <row r="152" spans="1:12" ht="15">
      <c r="A152" s="23"/>
      <c r="B152" s="15"/>
      <c r="C152" s="11"/>
      <c r="D152" s="7" t="s">
        <v>31</v>
      </c>
      <c r="E152" s="42" t="s">
        <v>53</v>
      </c>
      <c r="F152" s="43">
        <v>40</v>
      </c>
      <c r="G152" s="43">
        <v>2.64</v>
      </c>
      <c r="H152" s="43">
        <v>1.27</v>
      </c>
      <c r="I152" s="43">
        <v>19.07</v>
      </c>
      <c r="J152" s="43">
        <v>98.27</v>
      </c>
      <c r="K152" s="44">
        <v>18</v>
      </c>
      <c r="L152" s="43">
        <v>3.52</v>
      </c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730</v>
      </c>
      <c r="G156" s="19">
        <f t="shared" ref="G156:J156" si="70">SUM(G147:G155)</f>
        <v>29.69</v>
      </c>
      <c r="H156" s="19">
        <f t="shared" si="70"/>
        <v>35.46</v>
      </c>
      <c r="I156" s="19">
        <f t="shared" si="70"/>
        <v>102.20000000000002</v>
      </c>
      <c r="J156" s="19">
        <f t="shared" si="70"/>
        <v>846.69999999999993</v>
      </c>
      <c r="K156" s="25"/>
      <c r="L156" s="52">
        <f t="shared" ref="L156" si="71">SUM(L147:L155)</f>
        <v>82</v>
      </c>
    </row>
    <row r="157" spans="1:12" ht="1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1290</v>
      </c>
      <c r="G157" s="32">
        <f t="shared" ref="G157" si="72">G146+G156</f>
        <v>51.46</v>
      </c>
      <c r="H157" s="32">
        <f t="shared" ref="H157" si="73">H146+H156</f>
        <v>60.449999999999996</v>
      </c>
      <c r="I157" s="32">
        <f t="shared" ref="I157" si="74">I146+I156</f>
        <v>198.89000000000001</v>
      </c>
      <c r="J157" s="32">
        <f t="shared" ref="J157" si="75">J146+J156</f>
        <v>1445.4899999999998</v>
      </c>
      <c r="K157" s="32"/>
      <c r="L157" s="32"/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63</v>
      </c>
      <c r="F158" s="40">
        <v>120</v>
      </c>
      <c r="G158" s="40">
        <v>11.84</v>
      </c>
      <c r="H158" s="40">
        <v>16.149999999999999</v>
      </c>
      <c r="I158" s="40">
        <v>12.55</v>
      </c>
      <c r="J158" s="40">
        <v>242.91</v>
      </c>
      <c r="K158" s="41">
        <v>278</v>
      </c>
      <c r="L158" s="40">
        <v>40.49</v>
      </c>
    </row>
    <row r="159" spans="1:12" ht="15">
      <c r="A159" s="23"/>
      <c r="B159" s="15"/>
      <c r="C159" s="11"/>
      <c r="D159" s="6"/>
      <c r="E159" s="42" t="s">
        <v>64</v>
      </c>
      <c r="F159" s="43">
        <v>150</v>
      </c>
      <c r="G159" s="43">
        <v>3.14</v>
      </c>
      <c r="H159" s="43">
        <v>6.74</v>
      </c>
      <c r="I159" s="43">
        <v>30.83</v>
      </c>
      <c r="J159" s="43">
        <v>196.49</v>
      </c>
      <c r="K159" s="44">
        <v>520</v>
      </c>
      <c r="L159" s="43">
        <v>25.08</v>
      </c>
    </row>
    <row r="160" spans="1:12" ht="15">
      <c r="A160" s="23"/>
      <c r="B160" s="15"/>
      <c r="C160" s="11"/>
      <c r="D160" s="7" t="s">
        <v>22</v>
      </c>
      <c r="E160" s="42" t="s">
        <v>66</v>
      </c>
      <c r="F160" s="43">
        <v>200</v>
      </c>
      <c r="G160" s="43">
        <v>0.3</v>
      </c>
      <c r="H160" s="43">
        <v>0</v>
      </c>
      <c r="I160" s="43">
        <v>15.1</v>
      </c>
      <c r="J160" s="43">
        <v>61.6</v>
      </c>
      <c r="K160" s="44" t="s">
        <v>67</v>
      </c>
      <c r="L160" s="43">
        <v>6.72</v>
      </c>
    </row>
    <row r="161" spans="1:12" ht="15">
      <c r="A161" s="23"/>
      <c r="B161" s="15"/>
      <c r="C161" s="11"/>
      <c r="D161" s="7" t="s">
        <v>23</v>
      </c>
      <c r="E161" s="42" t="s">
        <v>68</v>
      </c>
      <c r="F161" s="43">
        <v>15</v>
      </c>
      <c r="G161" s="43">
        <v>0.99</v>
      </c>
      <c r="H161" s="43">
        <v>0.1</v>
      </c>
      <c r="I161" s="43">
        <v>7.15</v>
      </c>
      <c r="J161" s="43">
        <v>33.46</v>
      </c>
      <c r="K161" s="44">
        <v>18</v>
      </c>
      <c r="L161" s="43">
        <v>1.32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 t="s">
        <v>65</v>
      </c>
      <c r="F163" s="43">
        <v>60</v>
      </c>
      <c r="G163" s="43">
        <v>1.3</v>
      </c>
      <c r="H163" s="43">
        <v>0.05</v>
      </c>
      <c r="I163" s="43">
        <v>0.18</v>
      </c>
      <c r="J163" s="43">
        <v>6.37</v>
      </c>
      <c r="K163" s="44">
        <v>52</v>
      </c>
      <c r="L163" s="43">
        <v>8.39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.75" thickBot="1">
      <c r="A165" s="62"/>
      <c r="B165" s="63"/>
      <c r="C165" s="64"/>
      <c r="D165" s="65" t="s">
        <v>33</v>
      </c>
      <c r="E165" s="66"/>
      <c r="F165" s="67">
        <f>SUM(F158:F164)</f>
        <v>545</v>
      </c>
      <c r="G165" s="67">
        <f t="shared" ref="G165:J165" si="76">SUM(G158:G164)</f>
        <v>17.57</v>
      </c>
      <c r="H165" s="67">
        <f t="shared" si="76"/>
        <v>23.040000000000003</v>
      </c>
      <c r="I165" s="67">
        <f t="shared" si="76"/>
        <v>65.81</v>
      </c>
      <c r="J165" s="67">
        <f t="shared" si="76"/>
        <v>540.83000000000004</v>
      </c>
      <c r="K165" s="68"/>
      <c r="L165" s="69">
        <f t="shared" ref="L165" si="77">SUM(L158:L164)</f>
        <v>81.999999999999986</v>
      </c>
    </row>
    <row r="166" spans="1:12" ht="15">
      <c r="A166" s="23">
        <f>A158</f>
        <v>2</v>
      </c>
      <c r="B166" s="14">
        <f>B158</f>
        <v>4</v>
      </c>
      <c r="C166" s="11" t="s">
        <v>25</v>
      </c>
      <c r="D166" s="8" t="s">
        <v>26</v>
      </c>
      <c r="E166" s="59"/>
      <c r="F166" s="60"/>
      <c r="G166" s="60"/>
      <c r="H166" s="60"/>
      <c r="I166" s="60"/>
      <c r="J166" s="60"/>
      <c r="K166" s="61"/>
      <c r="L166" s="60"/>
    </row>
    <row r="167" spans="1:12" ht="15">
      <c r="A167" s="23"/>
      <c r="B167" s="15"/>
      <c r="C167" s="11"/>
      <c r="D167" s="7" t="s">
        <v>27</v>
      </c>
      <c r="E167" s="42" t="s">
        <v>69</v>
      </c>
      <c r="F167" s="43">
        <v>250</v>
      </c>
      <c r="G167" s="43">
        <v>2.9</v>
      </c>
      <c r="H167" s="43">
        <v>2.5</v>
      </c>
      <c r="I167" s="43">
        <v>23</v>
      </c>
      <c r="J167" s="43">
        <v>126.1</v>
      </c>
      <c r="K167" s="44">
        <v>111</v>
      </c>
      <c r="L167" s="43">
        <v>10.09</v>
      </c>
    </row>
    <row r="168" spans="1:12" ht="15">
      <c r="A168" s="23"/>
      <c r="B168" s="15"/>
      <c r="C168" s="11"/>
      <c r="D168" s="7" t="s">
        <v>28</v>
      </c>
      <c r="E168" s="42" t="s">
        <v>63</v>
      </c>
      <c r="F168" s="43">
        <v>120</v>
      </c>
      <c r="G168" s="43">
        <v>11.84</v>
      </c>
      <c r="H168" s="43">
        <v>16.149999999999999</v>
      </c>
      <c r="I168" s="43">
        <v>12.55</v>
      </c>
      <c r="J168" s="43">
        <v>242.91</v>
      </c>
      <c r="K168" s="44">
        <v>278</v>
      </c>
      <c r="L168" s="43">
        <v>40.49</v>
      </c>
    </row>
    <row r="169" spans="1:12" ht="15">
      <c r="A169" s="23"/>
      <c r="B169" s="15"/>
      <c r="C169" s="11"/>
      <c r="D169" s="7" t="s">
        <v>29</v>
      </c>
      <c r="E169" s="42" t="s">
        <v>64</v>
      </c>
      <c r="F169" s="43">
        <v>150</v>
      </c>
      <c r="G169" s="43">
        <v>3.14</v>
      </c>
      <c r="H169" s="43">
        <v>6.74</v>
      </c>
      <c r="I169" s="43">
        <v>30.83</v>
      </c>
      <c r="J169" s="43">
        <v>196.49</v>
      </c>
      <c r="K169" s="44">
        <v>520</v>
      </c>
      <c r="L169" s="43">
        <v>25.08</v>
      </c>
    </row>
    <row r="170" spans="1:12" ht="15">
      <c r="A170" s="23"/>
      <c r="B170" s="15"/>
      <c r="C170" s="11"/>
      <c r="D170" s="7" t="s">
        <v>30</v>
      </c>
      <c r="E170" s="42" t="s">
        <v>52</v>
      </c>
      <c r="F170" s="43">
        <v>200</v>
      </c>
      <c r="G170" s="43">
        <v>0</v>
      </c>
      <c r="H170" s="43">
        <v>0</v>
      </c>
      <c r="I170" s="43">
        <v>11.98</v>
      </c>
      <c r="J170" s="43">
        <v>47.92</v>
      </c>
      <c r="K170" s="44">
        <v>376</v>
      </c>
      <c r="L170" s="43">
        <v>2.82</v>
      </c>
    </row>
    <row r="171" spans="1:12" ht="15">
      <c r="A171" s="23"/>
      <c r="B171" s="15"/>
      <c r="C171" s="11"/>
      <c r="D171" s="7" t="s">
        <v>31</v>
      </c>
      <c r="E171" s="42" t="s">
        <v>50</v>
      </c>
      <c r="F171" s="43">
        <v>40</v>
      </c>
      <c r="G171" s="43">
        <v>2.64</v>
      </c>
      <c r="H171" s="43">
        <v>1.27</v>
      </c>
      <c r="I171" s="43">
        <v>19.07</v>
      </c>
      <c r="J171" s="43">
        <v>98.27</v>
      </c>
      <c r="K171" s="44">
        <v>18</v>
      </c>
      <c r="L171" s="43">
        <v>3.52</v>
      </c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78">SUM(G166:G174)</f>
        <v>20.52</v>
      </c>
      <c r="H175" s="19">
        <f t="shared" si="78"/>
        <v>26.66</v>
      </c>
      <c r="I175" s="19">
        <f t="shared" si="78"/>
        <v>97.43</v>
      </c>
      <c r="J175" s="19">
        <f t="shared" si="78"/>
        <v>711.68999999999994</v>
      </c>
      <c r="K175" s="25"/>
      <c r="L175" s="52">
        <f t="shared" ref="L175" si="79">SUM(L166:L174)</f>
        <v>81.999999999999986</v>
      </c>
    </row>
    <row r="176" spans="1:12" ht="1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1305</v>
      </c>
      <c r="G176" s="32">
        <f t="shared" ref="G176" si="80">G165+G175</f>
        <v>38.090000000000003</v>
      </c>
      <c r="H176" s="32">
        <f t="shared" ref="H176" si="81">H165+H175</f>
        <v>49.7</v>
      </c>
      <c r="I176" s="32">
        <f t="shared" ref="I176" si="82">I165+I175</f>
        <v>163.24</v>
      </c>
      <c r="J176" s="32">
        <f t="shared" ref="J176:L176" si="83">J165+J175</f>
        <v>1252.52</v>
      </c>
      <c r="K176" s="32"/>
      <c r="L176" s="32"/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59</v>
      </c>
      <c r="F177" s="40">
        <v>100</v>
      </c>
      <c r="G177" s="40">
        <v>15.94</v>
      </c>
      <c r="H177" s="40">
        <v>13</v>
      </c>
      <c r="I177" s="40">
        <v>3.48</v>
      </c>
      <c r="J177" s="40">
        <v>194.68</v>
      </c>
      <c r="K177" s="41">
        <v>437</v>
      </c>
      <c r="L177" s="40">
        <v>50.28</v>
      </c>
    </row>
    <row r="178" spans="1:12" ht="15">
      <c r="A178" s="23"/>
      <c r="B178" s="15"/>
      <c r="C178" s="11"/>
      <c r="D178" s="6"/>
      <c r="E178" s="42" t="s">
        <v>41</v>
      </c>
      <c r="F178" s="43">
        <v>150</v>
      </c>
      <c r="G178" s="43">
        <v>8.85</v>
      </c>
      <c r="H178" s="43">
        <v>9.5500000000000007</v>
      </c>
      <c r="I178" s="43">
        <v>39.86</v>
      </c>
      <c r="J178" s="43">
        <v>280.79000000000002</v>
      </c>
      <c r="K178" s="44">
        <v>171</v>
      </c>
      <c r="L178" s="43">
        <v>15.43</v>
      </c>
    </row>
    <row r="179" spans="1:12" ht="15">
      <c r="A179" s="23"/>
      <c r="B179" s="15"/>
      <c r="C179" s="11"/>
      <c r="D179" s="7" t="s">
        <v>22</v>
      </c>
      <c r="E179" s="42" t="s">
        <v>55</v>
      </c>
      <c r="F179" s="43">
        <v>200</v>
      </c>
      <c r="G179" s="43">
        <v>0</v>
      </c>
      <c r="H179" s="43">
        <v>0</v>
      </c>
      <c r="I179" s="43">
        <v>11.98</v>
      </c>
      <c r="J179" s="43">
        <v>47.92</v>
      </c>
      <c r="K179" s="44">
        <v>376</v>
      </c>
      <c r="L179" s="43">
        <v>2.82</v>
      </c>
    </row>
    <row r="180" spans="1:12" ht="15">
      <c r="A180" s="23"/>
      <c r="B180" s="15"/>
      <c r="C180" s="11"/>
      <c r="D180" s="7" t="s">
        <v>23</v>
      </c>
      <c r="E180" s="42" t="s">
        <v>53</v>
      </c>
      <c r="F180" s="43">
        <v>50</v>
      </c>
      <c r="G180" s="43">
        <v>3.3</v>
      </c>
      <c r="H180" s="43">
        <v>0.33</v>
      </c>
      <c r="I180" s="43">
        <v>23.83</v>
      </c>
      <c r="J180" s="43">
        <v>111.53</v>
      </c>
      <c r="K180" s="44">
        <v>18</v>
      </c>
      <c r="L180" s="43">
        <v>4.4000000000000004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 t="s">
        <v>60</v>
      </c>
      <c r="F182" s="43">
        <v>60</v>
      </c>
      <c r="G182" s="43">
        <v>3</v>
      </c>
      <c r="H182" s="43">
        <v>5.94</v>
      </c>
      <c r="I182" s="43">
        <v>0.9</v>
      </c>
      <c r="J182" s="43">
        <v>69.09</v>
      </c>
      <c r="K182" s="44">
        <v>24</v>
      </c>
      <c r="L182" s="43">
        <v>9.07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thickBot="1">
      <c r="A184" s="62"/>
      <c r="B184" s="63"/>
      <c r="C184" s="64"/>
      <c r="D184" s="65" t="s">
        <v>33</v>
      </c>
      <c r="E184" s="66"/>
      <c r="F184" s="67">
        <f>SUM(F177:F183)</f>
        <v>560</v>
      </c>
      <c r="G184" s="67">
        <f t="shared" ref="G184:J184" si="84">SUM(G177:G183)</f>
        <v>31.09</v>
      </c>
      <c r="H184" s="67">
        <f t="shared" si="84"/>
        <v>28.82</v>
      </c>
      <c r="I184" s="67">
        <f t="shared" si="84"/>
        <v>80.05</v>
      </c>
      <c r="J184" s="67">
        <f t="shared" si="84"/>
        <v>704.01</v>
      </c>
      <c r="K184" s="68"/>
      <c r="L184" s="69">
        <f t="shared" ref="L184" si="85">SUM(L177:L183)</f>
        <v>82</v>
      </c>
    </row>
    <row r="185" spans="1:12" ht="15">
      <c r="A185" s="23">
        <f>A177</f>
        <v>2</v>
      </c>
      <c r="B185" s="14">
        <f>B177</f>
        <v>5</v>
      </c>
      <c r="C185" s="11" t="s">
        <v>25</v>
      </c>
      <c r="D185" s="8" t="s">
        <v>26</v>
      </c>
      <c r="E185" s="59"/>
      <c r="F185" s="60"/>
      <c r="G185" s="60"/>
      <c r="H185" s="60"/>
      <c r="I185" s="60"/>
      <c r="J185" s="60"/>
      <c r="K185" s="61"/>
      <c r="L185" s="60"/>
    </row>
    <row r="186" spans="1:12" ht="15">
      <c r="A186" s="23"/>
      <c r="B186" s="15"/>
      <c r="C186" s="11"/>
      <c r="D186" s="7" t="s">
        <v>27</v>
      </c>
      <c r="E186" s="42" t="s">
        <v>61</v>
      </c>
      <c r="F186" s="43">
        <v>250</v>
      </c>
      <c r="G186" s="43">
        <v>5.98</v>
      </c>
      <c r="H186" s="43">
        <v>10.42</v>
      </c>
      <c r="I186" s="43">
        <v>21.59</v>
      </c>
      <c r="J186" s="43">
        <v>204.06</v>
      </c>
      <c r="K186" s="44">
        <v>98</v>
      </c>
      <c r="L186" s="43">
        <v>6.58</v>
      </c>
    </row>
    <row r="187" spans="1:12" ht="15">
      <c r="A187" s="23"/>
      <c r="B187" s="15"/>
      <c r="C187" s="11"/>
      <c r="D187" s="7" t="s">
        <v>28</v>
      </c>
      <c r="E187" s="42" t="s">
        <v>59</v>
      </c>
      <c r="F187" s="43">
        <v>100</v>
      </c>
      <c r="G187" s="43">
        <v>15.94</v>
      </c>
      <c r="H187" s="43">
        <v>13</v>
      </c>
      <c r="I187" s="43">
        <v>3.48</v>
      </c>
      <c r="J187" s="43">
        <v>194.68</v>
      </c>
      <c r="K187" s="44">
        <v>437</v>
      </c>
      <c r="L187" s="43">
        <v>50.28</v>
      </c>
    </row>
    <row r="188" spans="1:12" ht="15">
      <c r="A188" s="23"/>
      <c r="B188" s="15"/>
      <c r="C188" s="11"/>
      <c r="D188" s="7" t="s">
        <v>29</v>
      </c>
      <c r="E188" s="42" t="s">
        <v>41</v>
      </c>
      <c r="F188" s="43">
        <v>150</v>
      </c>
      <c r="G188" s="43">
        <v>8.85</v>
      </c>
      <c r="H188" s="43">
        <v>9.5500000000000007</v>
      </c>
      <c r="I188" s="43">
        <v>39.86</v>
      </c>
      <c r="J188" s="43">
        <v>280.79000000000002</v>
      </c>
      <c r="K188" s="44">
        <v>171</v>
      </c>
      <c r="L188" s="43">
        <v>15.43</v>
      </c>
    </row>
    <row r="189" spans="1:12" ht="15">
      <c r="A189" s="23"/>
      <c r="B189" s="15"/>
      <c r="C189" s="11"/>
      <c r="D189" s="7" t="s">
        <v>30</v>
      </c>
      <c r="E189" s="42" t="s">
        <v>62</v>
      </c>
      <c r="F189" s="43">
        <v>200</v>
      </c>
      <c r="G189" s="43">
        <v>0</v>
      </c>
      <c r="H189" s="43">
        <v>0</v>
      </c>
      <c r="I189" s="43">
        <v>31.4</v>
      </c>
      <c r="J189" s="43">
        <v>125.6</v>
      </c>
      <c r="K189" s="44">
        <v>349</v>
      </c>
      <c r="L189" s="43">
        <v>6.19</v>
      </c>
    </row>
    <row r="190" spans="1:12" ht="15">
      <c r="A190" s="23"/>
      <c r="B190" s="15"/>
      <c r="C190" s="11"/>
      <c r="D190" s="7" t="s">
        <v>31</v>
      </c>
      <c r="E190" s="42" t="s">
        <v>53</v>
      </c>
      <c r="F190" s="43">
        <v>40</v>
      </c>
      <c r="G190" s="43">
        <v>2.64</v>
      </c>
      <c r="H190" s="43">
        <v>1.27</v>
      </c>
      <c r="I190" s="43">
        <v>19.07</v>
      </c>
      <c r="J190" s="43">
        <v>98.27</v>
      </c>
      <c r="K190" s="44">
        <v>18</v>
      </c>
      <c r="L190" s="43">
        <v>3.52</v>
      </c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86">SUM(G185:G193)</f>
        <v>33.410000000000004</v>
      </c>
      <c r="H194" s="19">
        <f t="shared" si="86"/>
        <v>34.24</v>
      </c>
      <c r="I194" s="19">
        <f t="shared" si="86"/>
        <v>115.4</v>
      </c>
      <c r="J194" s="19">
        <f t="shared" si="86"/>
        <v>903.4</v>
      </c>
      <c r="K194" s="25"/>
      <c r="L194" s="52">
        <f t="shared" ref="L194" si="87">SUM(L185:L193)</f>
        <v>81.999999999999986</v>
      </c>
    </row>
    <row r="195" spans="1:12" ht="1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1300</v>
      </c>
      <c r="G195" s="32">
        <f t="shared" ref="G195" si="88">G184+G194</f>
        <v>64.5</v>
      </c>
      <c r="H195" s="32">
        <f t="shared" ref="H195" si="89">H184+H194</f>
        <v>63.06</v>
      </c>
      <c r="I195" s="32">
        <f t="shared" ref="I195" si="90">I184+I194</f>
        <v>195.45</v>
      </c>
      <c r="J195" s="32">
        <f t="shared" ref="J195" si="91">J184+J194</f>
        <v>1607.4099999999999</v>
      </c>
      <c r="K195" s="32"/>
      <c r="L195" s="32"/>
    </row>
    <row r="196" spans="1:1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1276.5</v>
      </c>
      <c r="G196" s="34">
        <f t="shared" ref="G196:J196" si="92">(G24+G43+G62+G81+G100+G119+G138+G157+G176+G195)/(IF(G24=0,0,1)+IF(G43=0,0,1)+IF(G62=0,0,1)+IF(G81=0,0,1)+IF(G100=0,0,1)+IF(G119=0,0,1)+IF(G138=0,0,1)+IF(G157=0,0,1)+IF(G176=0,0,1)+IF(G195=0,0,1))</f>
        <v>47.071000000000005</v>
      </c>
      <c r="H196" s="34">
        <f t="shared" si="92"/>
        <v>59.472000000000001</v>
      </c>
      <c r="I196" s="34">
        <f t="shared" si="92"/>
        <v>180.52700000000002</v>
      </c>
      <c r="J196" s="34">
        <f t="shared" si="92"/>
        <v>1405.5059999999999</v>
      </c>
      <c r="K196" s="34"/>
      <c r="L196" s="34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dcterms:created xsi:type="dcterms:W3CDTF">2022-05-16T14:23:56Z</dcterms:created>
  <dcterms:modified xsi:type="dcterms:W3CDTF">2024-09-23T12:04:11Z</dcterms:modified>
</cp:coreProperties>
</file>